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<sst xmlns="http://schemas.openxmlformats.org/spreadsheetml/2006/main" count="21" uniqueCount="11">
  <si>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H(заглубл)</t>
  </si>
  <si>
    <t>L(дл.ваера)</t>
  </si>
  <si>
    <t>lп(пр.ваера)</t>
  </si>
  <si>
    <t>РАСЧЕТНЫЙ СПОСОБ ОПРЕДЕЛЕНИЯ ТРАЕКТОРИИ ДВИЖЕНИЯ ТРАЛА ПРИ ПОВОРОТЕ СУДНА</t>
  </si>
  <si>
    <t>Y</t>
  </si>
  <si>
    <t>V(траления)</t>
  </si>
  <si>
    <t>S,м</t>
  </si>
  <si>
    <t>м/с</t>
  </si>
  <si>
    <t>м</t>
  </si>
  <si>
    <r>
      <t>g</t>
    </r>
    <r>
      <rPr>
        <sz val="10"/>
        <rFont val="Arial"/>
        <family val="0"/>
      </rPr>
      <t>,град</t>
    </r>
  </si>
  <si>
    <t>t,мин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</si>
</sst>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Symbol"/>
      <family val="1"/>
    </font>
    <font>
      <sz val="2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58"/>
  <sheetViews>
    <sheetView tabSelected="1" workbookViewId="0" topLeftCell="A1">
      <selection activeCell="Y32" sqref="Y32"/>
    </sheetView>
  </sheetViews>
  <sheetFormatPr defaultColWidth="9.140625" defaultRowHeight="12.75"/>
  <cols>
    <col min="2" max="2" width="10.8515625" style="0" customWidth="1"/>
  </cols>
  <sheetData>
    <row r="1" ht="13.5" thickBot="1"/>
    <row r="2" spans="2:4" ht="14.25" thickBot="1" thickTop="1">
      <c r="B2" s="1" t="s">
        <v>0</v>
      </c>
      <c r="C2" s="2">
        <v>250</v>
      </c>
      <c r="D2" t="s">
        <v>8</v>
      </c>
    </row>
    <row r="3" spans="2:4" ht="14.25" thickBot="1" thickTop="1">
      <c r="B3" s="1" t="s">
        <v>1</v>
      </c>
      <c r="C3" s="2">
        <v>700</v>
      </c>
      <c r="D3" t="s">
        <v>8</v>
      </c>
    </row>
    <row r="4" spans="2:4" ht="14.25" thickBot="1" thickTop="1">
      <c r="B4" s="1" t="s">
        <v>2</v>
      </c>
      <c r="C4" s="5">
        <f>((C3^2)-(C2^2))^(1/2)</f>
        <v>653.834841531101</v>
      </c>
      <c r="D4" t="s">
        <v>8</v>
      </c>
    </row>
    <row r="5" spans="2:13" ht="14.25" thickBot="1" thickTop="1">
      <c r="B5" s="1" t="s">
        <v>5</v>
      </c>
      <c r="C5" s="2">
        <v>2.056</v>
      </c>
      <c r="D5" t="s">
        <v>7</v>
      </c>
      <c r="M5" s="13"/>
    </row>
    <row r="6" spans="5:15" ht="14.25" thickBot="1" thickTop="1">
      <c r="E6" s="14" t="s">
        <v>3</v>
      </c>
      <c r="F6" s="15"/>
      <c r="G6" s="15"/>
      <c r="H6" s="15"/>
      <c r="I6" s="15"/>
      <c r="J6" s="15"/>
      <c r="K6" s="15"/>
      <c r="L6" s="15"/>
      <c r="M6" s="15"/>
      <c r="N6" s="15"/>
      <c r="O6" s="16"/>
    </row>
    <row r="7" ht="13.5" thickTop="1"/>
    <row r="8" ht="13.5" thickBot="1"/>
    <row r="9" spans="5:28" ht="13.5" customHeight="1" thickTop="1">
      <c r="E9" s="9" t="s">
        <v>4</v>
      </c>
      <c r="F9" s="11">
        <v>10</v>
      </c>
      <c r="G9" s="4"/>
      <c r="H9" s="4"/>
      <c r="I9" s="9" t="s">
        <v>4</v>
      </c>
      <c r="J9" s="11">
        <v>20</v>
      </c>
      <c r="K9" s="4"/>
      <c r="L9" s="4"/>
      <c r="M9" s="9" t="s">
        <v>4</v>
      </c>
      <c r="N9" s="11">
        <v>30</v>
      </c>
      <c r="O9" s="4"/>
      <c r="P9" s="4"/>
      <c r="Q9" s="4"/>
      <c r="Z9" s="4"/>
      <c r="AA9" s="4"/>
      <c r="AB9" s="4"/>
    </row>
    <row r="10" spans="5:28" ht="13.5" thickBot="1">
      <c r="E10" s="10"/>
      <c r="F10" s="12"/>
      <c r="G10" s="4"/>
      <c r="H10" s="4"/>
      <c r="I10" s="10"/>
      <c r="J10" s="12"/>
      <c r="K10" s="4"/>
      <c r="L10" s="4"/>
      <c r="M10" s="10"/>
      <c r="N10" s="12"/>
      <c r="O10" s="4"/>
      <c r="P10" s="4"/>
      <c r="Q10" s="4"/>
      <c r="Z10" s="4"/>
      <c r="AA10" s="4"/>
      <c r="AB10" s="4"/>
    </row>
    <row r="11" spans="5:28" ht="13.5" thickTop="1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Z11" s="4"/>
      <c r="AA11" s="4"/>
      <c r="AB11" s="4"/>
    </row>
    <row r="12" spans="5:28" ht="12.75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Z12" s="4"/>
      <c r="AA12" s="4"/>
      <c r="AB12" s="4"/>
    </row>
    <row r="13" spans="5:28" ht="12.75">
      <c r="E13" s="6" t="s">
        <v>10</v>
      </c>
      <c r="F13" s="6" t="s">
        <v>6</v>
      </c>
      <c r="G13" s="8" t="s">
        <v>9</v>
      </c>
      <c r="H13" s="4"/>
      <c r="I13" s="6" t="s">
        <v>10</v>
      </c>
      <c r="J13" s="6" t="s">
        <v>6</v>
      </c>
      <c r="K13" s="8" t="s">
        <v>9</v>
      </c>
      <c r="L13" s="4"/>
      <c r="M13" s="6" t="s">
        <v>10</v>
      </c>
      <c r="N13" s="6" t="s">
        <v>6</v>
      </c>
      <c r="O13" s="8" t="s">
        <v>9</v>
      </c>
      <c r="P13" s="3"/>
      <c r="Q13" s="3"/>
      <c r="Z13" s="3"/>
      <c r="AA13" s="3"/>
      <c r="AB13" s="3"/>
    </row>
    <row r="14" spans="5:28" ht="12.75">
      <c r="E14" s="7">
        <v>3</v>
      </c>
      <c r="F14" s="7">
        <f>$C$5*60*E14</f>
        <v>370.08</v>
      </c>
      <c r="G14" s="7">
        <f>2*ATAN((TAN(($F$9*PI()/180)/2))*2.718281^(-F14/$C$4))*180/PI()</f>
        <v>5.6876213487397065</v>
      </c>
      <c r="H14" s="4"/>
      <c r="I14" s="7">
        <v>3</v>
      </c>
      <c r="J14" s="7">
        <f>$C$5*60*I14</f>
        <v>370.08</v>
      </c>
      <c r="K14" s="7">
        <f>2*ATAN((TAN(($J$9*PI()/180)/2))*2.718281^(-J14/$C$4))*180/PI()</f>
        <v>11.43430484092735</v>
      </c>
      <c r="L14" s="4"/>
      <c r="M14" s="7">
        <v>3</v>
      </c>
      <c r="N14" s="7">
        <f>$C$5*60*M14</f>
        <v>370.08</v>
      </c>
      <c r="O14" s="7">
        <f>2*ATAN((TAN(($N$9*PI()/180)/2))*2.718281^(-N14/$C$4))*180/PI()</f>
        <v>17.300977064575015</v>
      </c>
      <c r="P14" s="3"/>
      <c r="Q14" s="3"/>
      <c r="Z14" s="3"/>
      <c r="AA14" s="3"/>
      <c r="AB14" s="3"/>
    </row>
    <row r="15" spans="5:28" ht="12.75">
      <c r="E15" s="7">
        <v>5</v>
      </c>
      <c r="F15" s="7">
        <f>$C$5*60*E15</f>
        <v>616.8</v>
      </c>
      <c r="G15" s="7">
        <f>2*ATAN((TAN(($F$9*PI()/180)/2))*2.718281^(-F15/$C$4))*180/PI()</f>
        <v>3.901590769332816</v>
      </c>
      <c r="H15" s="4"/>
      <c r="I15" s="7">
        <v>5</v>
      </c>
      <c r="J15" s="7">
        <f>$C$5*60*I15</f>
        <v>616.8</v>
      </c>
      <c r="K15" s="7">
        <f>2*ATAN((TAN(($J$9*PI()/180)/2))*2.718281^(-J15/$C$4))*180/PI()</f>
        <v>7.854087921000462</v>
      </c>
      <c r="L15" s="4"/>
      <c r="M15" s="7">
        <v>5</v>
      </c>
      <c r="N15" s="7">
        <f>$C$5*60*M15</f>
        <v>616.8</v>
      </c>
      <c r="O15" s="7">
        <f>2*ATAN((TAN(($N$9*PI()/180)/2))*2.718281^(-N15/$C$4))*180/PI()</f>
        <v>11.910836819322064</v>
      </c>
      <c r="P15" s="3"/>
      <c r="Q15" s="3"/>
      <c r="Z15" s="3"/>
      <c r="AA15" s="3"/>
      <c r="AB15" s="3"/>
    </row>
    <row r="16" spans="5:28" ht="12.75">
      <c r="E16" s="7">
        <v>7</v>
      </c>
      <c r="F16" s="7">
        <f>$C$5*60*E16</f>
        <v>863.52</v>
      </c>
      <c r="G16" s="7">
        <f>2*ATAN((TAN(($F$9*PI()/180)/2))*2.718281^(-F16/$C$4))*180/PI()</f>
        <v>2.675794171030133</v>
      </c>
      <c r="H16" s="4"/>
      <c r="I16" s="7">
        <v>7</v>
      </c>
      <c r="J16" s="7">
        <f>$C$5*60*I16</f>
        <v>863.52</v>
      </c>
      <c r="K16" s="7">
        <f>2*ATAN((TAN(($J$9*PI()/180)/2))*2.718281^(-J16/$C$4))*180/PI()</f>
        <v>5.38986890292105</v>
      </c>
      <c r="L16" s="4"/>
      <c r="M16" s="7">
        <v>7</v>
      </c>
      <c r="N16" s="7">
        <f>$C$5*60*M16</f>
        <v>863.52</v>
      </c>
      <c r="O16" s="7">
        <f>2*ATAN((TAN(($N$9*PI()/180)/2))*2.718281^(-N16/$C$4))*180/PI()</f>
        <v>8.182637056017754</v>
      </c>
      <c r="P16" s="3"/>
      <c r="Q16" s="3"/>
      <c r="Z16" s="3"/>
      <c r="AA16" s="3"/>
      <c r="AB16" s="3"/>
    </row>
    <row r="17" spans="5:28" ht="12.75">
      <c r="E17" s="7">
        <v>10</v>
      </c>
      <c r="F17" s="7">
        <f>$C$5*60*E17</f>
        <v>1233.6</v>
      </c>
      <c r="G17" s="7">
        <f>2*ATAN((TAN(($F$9*PI()/180)/2))*2.718281^(-F17/$C$4))*180/PI()</f>
        <v>1.5194600808660768</v>
      </c>
      <c r="H17" s="4"/>
      <c r="I17" s="7">
        <v>10</v>
      </c>
      <c r="J17" s="7">
        <f>$C$5*60*I17</f>
        <v>1233.6</v>
      </c>
      <c r="K17" s="7">
        <f>2*ATAN((TAN(($J$9*PI()/180)/2))*2.718281^(-J17/$C$4))*180/PI()</f>
        <v>3.0618109313843833</v>
      </c>
      <c r="L17" s="4"/>
      <c r="M17" s="7">
        <v>10</v>
      </c>
      <c r="N17" s="7">
        <f>$C$5*60*M17</f>
        <v>1233.6</v>
      </c>
      <c r="O17" s="7">
        <f>2*ATAN((TAN(($N$9*PI()/180)/2))*2.718281^(-N17/$C$4))*180/PI()</f>
        <v>4.651326377638402</v>
      </c>
      <c r="P17" s="3"/>
      <c r="Q17" s="3"/>
      <c r="Z17" s="3"/>
      <c r="AA17" s="3"/>
      <c r="AB17" s="3"/>
    </row>
    <row r="18" spans="5:28" ht="12.75">
      <c r="E18" s="7">
        <v>15</v>
      </c>
      <c r="F18" s="7">
        <f>$C$5*60*E18</f>
        <v>1850.4</v>
      </c>
      <c r="G18" s="7">
        <f>2*ATAN((TAN(($F$9*PI()/180)/2))*2.718281^(-F18/$C$4))*180/PI()</f>
        <v>0.5915835096981134</v>
      </c>
      <c r="H18" s="4"/>
      <c r="I18" s="7">
        <v>15</v>
      </c>
      <c r="J18" s="7">
        <f>$C$5*60*I18</f>
        <v>1850.4</v>
      </c>
      <c r="K18" s="7">
        <f>2*ATAN((TAN(($J$9*PI()/180)/2))*2.718281^(-J18/$C$4))*180/PI()</f>
        <v>1.192260717445863</v>
      </c>
      <c r="L18" s="4"/>
      <c r="M18" s="7">
        <v>15</v>
      </c>
      <c r="N18" s="7">
        <f>$C$5*60*M18</f>
        <v>1850.4</v>
      </c>
      <c r="O18" s="7">
        <f>2*ATAN((TAN(($N$9*PI()/180)/2))*2.718281^(-N18/$C$4))*180/PI()</f>
        <v>1.8116921438630953</v>
      </c>
      <c r="P18" s="3"/>
      <c r="Q18" s="3"/>
      <c r="Z18" s="3"/>
      <c r="AA18" s="3"/>
      <c r="AB18" s="3"/>
    </row>
    <row r="19" spans="5:28" ht="12.75">
      <c r="E19" s="3"/>
      <c r="F19" s="3"/>
      <c r="G19" s="3"/>
      <c r="H19" s="4"/>
      <c r="I19" s="4"/>
      <c r="J19" s="4"/>
      <c r="K19" s="4"/>
      <c r="L19" s="4"/>
      <c r="M19" s="4"/>
      <c r="N19" s="3"/>
      <c r="O19" s="3"/>
      <c r="P19" s="3"/>
      <c r="Q19" s="3"/>
      <c r="Z19" s="3"/>
      <c r="AA19" s="3"/>
      <c r="AB19" s="3"/>
    </row>
    <row r="20" spans="5:28" ht="12.75">
      <c r="E20" s="3"/>
      <c r="F20" s="3"/>
      <c r="G20" s="3"/>
      <c r="H20" s="4"/>
      <c r="I20" s="4"/>
      <c r="J20" s="4"/>
      <c r="K20" s="4"/>
      <c r="L20" s="4"/>
      <c r="M20" s="4"/>
      <c r="N20" s="3"/>
      <c r="O20" s="3"/>
      <c r="P20" s="3"/>
      <c r="Q20" s="3"/>
      <c r="Z20" s="3"/>
      <c r="AA20" s="3"/>
      <c r="AB20" s="3"/>
    </row>
    <row r="21" spans="5:28" ht="12.75">
      <c r="E21" s="3"/>
      <c r="F21" s="3"/>
      <c r="G21" s="3"/>
      <c r="H21" s="4"/>
      <c r="I21" s="4"/>
      <c r="J21" s="4"/>
      <c r="K21" s="4"/>
      <c r="L21" s="4"/>
      <c r="M21" s="4"/>
      <c r="N21" s="3"/>
      <c r="O21" s="3"/>
      <c r="P21" s="3"/>
      <c r="Q21" s="3"/>
      <c r="Z21" s="3"/>
      <c r="AA21" s="3"/>
      <c r="AB21" s="3"/>
    </row>
    <row r="22" spans="5:28" ht="12.75">
      <c r="E22" s="3"/>
      <c r="F22" s="3"/>
      <c r="G22" s="3"/>
      <c r="H22" s="4"/>
      <c r="I22" s="4"/>
      <c r="J22" s="4"/>
      <c r="K22" s="4"/>
      <c r="L22" s="4"/>
      <c r="M22" s="4"/>
      <c r="N22" s="3"/>
      <c r="O22" s="3"/>
      <c r="P22" s="3"/>
      <c r="Q22" s="3"/>
      <c r="Z22" s="3"/>
      <c r="AA22" s="3"/>
      <c r="AB22" s="3"/>
    </row>
    <row r="23" spans="5:28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Z23" s="3"/>
      <c r="AA23" s="3"/>
      <c r="AB23" s="3"/>
    </row>
    <row r="24" spans="5:28" ht="12.75">
      <c r="E24" s="3"/>
      <c r="N24" s="3"/>
      <c r="O24" s="3"/>
      <c r="P24" s="3"/>
      <c r="Q24" s="3"/>
      <c r="Z24" s="3"/>
      <c r="AA24" s="3"/>
      <c r="AB24" s="3"/>
    </row>
    <row r="25" spans="5:28" ht="12.75">
      <c r="E25" s="3"/>
      <c r="N25" s="3"/>
      <c r="O25" s="3"/>
      <c r="P25" s="3"/>
      <c r="Q25" s="3"/>
      <c r="Z25" s="3"/>
      <c r="AA25" s="3"/>
      <c r="AB25" s="3"/>
    </row>
    <row r="26" spans="5:28" ht="12.75">
      <c r="E26" s="3"/>
      <c r="N26" s="3"/>
      <c r="O26" s="3"/>
      <c r="P26" s="3"/>
      <c r="Q26" s="3"/>
      <c r="Z26" s="3"/>
      <c r="AA26" s="3"/>
      <c r="AB26" s="3"/>
    </row>
    <row r="27" spans="5:28" ht="12.75">
      <c r="E27" s="3"/>
      <c r="N27" s="3"/>
      <c r="O27" s="3"/>
      <c r="P27" s="3"/>
      <c r="Q27" s="3"/>
      <c r="Z27" s="3"/>
      <c r="AA27" s="3"/>
      <c r="AB27" s="3"/>
    </row>
    <row r="28" spans="5:28" ht="12.75">
      <c r="E28" s="3"/>
      <c r="N28" s="3"/>
      <c r="O28" s="3"/>
      <c r="P28" s="3"/>
      <c r="Q28" s="3"/>
      <c r="Z28" s="3"/>
      <c r="AA28" s="3"/>
      <c r="AB28" s="3"/>
    </row>
    <row r="29" spans="5:28" ht="12.75">
      <c r="E29" s="3"/>
      <c r="N29" s="3"/>
      <c r="O29" s="3"/>
      <c r="P29" s="3"/>
      <c r="Q29" s="3"/>
      <c r="Z29" s="3"/>
      <c r="AA29" s="3"/>
      <c r="AB29" s="3"/>
    </row>
    <row r="30" spans="5:28" ht="12.75">
      <c r="E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5:28" ht="12.75">
      <c r="E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5:28" ht="12.75">
      <c r="E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5:28" ht="12.75">
      <c r="E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5:28" ht="12.75">
      <c r="E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5:28" ht="12.75">
      <c r="E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5:28" ht="12.75">
      <c r="E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5:28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5:28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5:28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5:28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5:28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5:28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5:28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5:28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5:28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5:28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5:28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5:28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5:28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5:28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5:28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5:28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5:28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5:28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5:28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5:28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5:28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5:28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</sheetData>
  <mergeCells count="7">
    <mergeCell ref="E6:O6"/>
    <mergeCell ref="E9:E10"/>
    <mergeCell ref="F9:F10"/>
    <mergeCell ref="I9:I10"/>
    <mergeCell ref="J9:J10"/>
    <mergeCell ref="M9:M10"/>
    <mergeCell ref="N9:N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Vel-master</cp:lastModifiedBy>
  <dcterms:created xsi:type="dcterms:W3CDTF">1996-10-08T23:32:33Z</dcterms:created>
  <dcterms:modified xsi:type="dcterms:W3CDTF">2009-11-15T12:15:03Z</dcterms:modified>
  <cp:category/>
  <cp:version/>
  <cp:contentType/>
  <cp:contentStatus/>
</cp:coreProperties>
</file>